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ANÁLISIS DEMOGRÁFICO CORR\"/>
    </mc:Choice>
  </mc:AlternateContent>
  <bookViews>
    <workbookView xWindow="-15" yWindow="-15" windowWidth="6750" windowHeight="8490" tabRatio="745" activeTab="2"/>
  </bookViews>
  <sheets>
    <sheet name="Población" sheetId="1" r:id="rId1"/>
    <sheet name="Dist.Porcentual" sheetId="2" r:id="rId2"/>
    <sheet name="PIRTOTAL COLOR" sheetId="4" r:id="rId3"/>
  </sheets>
  <definedNames>
    <definedName name="_xlnm.Print_Area" localSheetId="2">'PIRTOTAL COLOR'!$B$2:$L$54</definedName>
  </definedName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B5" i="1" l="1"/>
  <c r="C9" i="2" s="1"/>
  <c r="D5" i="1"/>
  <c r="D19" i="2" s="1"/>
  <c r="B17" i="2"/>
  <c r="C10" i="2"/>
  <c r="C8" i="2"/>
  <c r="C24" i="2"/>
  <c r="C11" i="2"/>
  <c r="C19" i="2"/>
  <c r="B20" i="2" l="1"/>
  <c r="B22" i="2"/>
  <c r="B13" i="2"/>
  <c r="B15" i="2"/>
  <c r="B8" i="2"/>
  <c r="B14" i="2"/>
  <c r="C17" i="2"/>
  <c r="B23" i="2"/>
  <c r="B24" i="2"/>
  <c r="C12" i="2"/>
  <c r="C14" i="2"/>
  <c r="C21" i="2"/>
  <c r="E23" i="2"/>
  <c r="E12" i="2"/>
  <c r="E15" i="2"/>
  <c r="D15" i="2"/>
  <c r="D21" i="2"/>
  <c r="E22" i="2"/>
  <c r="D13" i="2"/>
  <c r="E25" i="2"/>
  <c r="E13" i="2"/>
  <c r="E11" i="2"/>
  <c r="D20" i="2"/>
  <c r="D11" i="2"/>
  <c r="D24" i="2"/>
  <c r="D10" i="2"/>
  <c r="E20" i="2"/>
  <c r="B11" i="2"/>
  <c r="B18" i="2"/>
  <c r="B16" i="2"/>
  <c r="C20" i="2"/>
  <c r="B19" i="2"/>
  <c r="C22" i="2"/>
  <c r="B25" i="2"/>
  <c r="B9" i="2"/>
  <c r="C13" i="2"/>
  <c r="C23" i="2"/>
  <c r="B10" i="2"/>
  <c r="B12" i="2"/>
  <c r="C16" i="2"/>
  <c r="C15" i="2"/>
  <c r="C18" i="2"/>
  <c r="B21" i="2"/>
  <c r="C25" i="2"/>
  <c r="D17" i="2"/>
  <c r="D12" i="2"/>
  <c r="D14" i="2"/>
  <c r="E17" i="2"/>
  <c r="E8" i="2"/>
  <c r="E18" i="2"/>
  <c r="E21" i="2"/>
  <c r="D8" i="2"/>
  <c r="D22" i="2"/>
  <c r="D25" i="2"/>
  <c r="E24" i="2"/>
  <c r="D23" i="2"/>
  <c r="E10" i="2"/>
  <c r="D9" i="2"/>
  <c r="D16" i="2"/>
  <c r="E19" i="2"/>
  <c r="D18" i="2"/>
  <c r="E14" i="2"/>
  <c r="E9" i="2"/>
  <c r="E16" i="2"/>
  <c r="B6" i="2" l="1"/>
  <c r="C6" i="2"/>
  <c r="E6" i="2"/>
  <c r="D6" i="2"/>
</calcChain>
</file>

<file path=xl/sharedStrings.xml><?xml version="1.0" encoding="utf-8"?>
<sst xmlns="http://schemas.openxmlformats.org/spreadsheetml/2006/main" count="118" uniqueCount="53">
  <si>
    <t>Sexo y edad</t>
  </si>
  <si>
    <t>Total</t>
  </si>
  <si>
    <t xml:space="preserve">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</si>
  <si>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</si>
  <si>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</si>
  <si>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</si>
  <si>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</si>
  <si>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</si>
  <si>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</si>
  <si>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</si>
  <si>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</si>
  <si>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</si>
  <si>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</si>
  <si>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</si>
  <si>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</si>
  <si>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</si>
  <si>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</si>
  <si>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</si>
  <si>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75-80</t>
  </si>
  <si>
    <t>Hombres</t>
  </si>
  <si>
    <t>Mujeres</t>
  </si>
  <si>
    <t>Grupos de  edad</t>
  </si>
  <si>
    <t>Distribución Porcentual</t>
  </si>
  <si>
    <t>10 - 14</t>
  </si>
  <si>
    <t>5 - 9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</si>
  <si>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</si>
  <si>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</si>
  <si>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</si>
  <si>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</si>
  <si>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</si>
  <si>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</si>
  <si>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</si>
  <si>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</si>
  <si>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</si>
  <si>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</si>
  <si>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</si>
  <si>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75 - 79</t>
  </si>
  <si>
    <t>70 - 74</t>
  </si>
  <si>
    <t>65 - 69</t>
  </si>
  <si>
    <t>REPUBLICA</t>
  </si>
  <si>
    <t>80-84</t>
  </si>
  <si>
    <t>85 y más</t>
  </si>
  <si>
    <t>75-79</t>
  </si>
  <si>
    <t>80 - 84</t>
  </si>
  <si>
    <t>85  y más</t>
  </si>
  <si>
    <t>P o r c e n t a j e</t>
  </si>
  <si>
    <t>Grupos de edad</t>
  </si>
  <si>
    <t>H  o  m  b  r  e  s</t>
  </si>
  <si>
    <t>M  u  j  e  r  e  s</t>
  </si>
  <si>
    <t>PIRÁMIDE DE LA POBLACIÓN DE LA REPÚBLICA:</t>
  </si>
  <si>
    <t xml:space="preserve"> AL 1  DE JULIO DE 2018 Y 2022</t>
  </si>
  <si>
    <t>Año  2018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</si>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</sst>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a_-;\-* #,##0.00\ _P_t_a_-;_-* &quot;-&quot;??\ _P_t_a_-;_-@_-"/>
    <numFmt numFmtId="165" formatCode="_(* #,##0_);_(* \(#,##0\);_(* &quot;-&quot;??_);_(@_)"/>
    <numFmt numFmtId="166" formatCode="0.0"/>
    <numFmt numFmtId="167" formatCode="0.0;[Red]0.0"/>
  </numFmts>
  <fonts count="1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8"/>
      <color indexed="2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165" fontId="6" fillId="0" borderId="0" xfId="1" applyNumberFormat="1" applyFont="1" applyBorder="1"/>
    <xf numFmtId="165" fontId="6" fillId="0" borderId="4" xfId="1" applyNumberFormat="1" applyFont="1" applyBorder="1"/>
    <xf numFmtId="0" fontId="6" fillId="0" borderId="1" xfId="0" applyFont="1" applyBorder="1" applyAlignment="1">
      <alignment horizontal="center"/>
    </xf>
    <xf numFmtId="165" fontId="7" fillId="0" borderId="0" xfId="1" applyNumberFormat="1" applyFont="1" applyBorder="1"/>
    <xf numFmtId="165" fontId="6" fillId="0" borderId="0" xfId="1" applyNumberFormat="1" applyFont="1" applyBorder="1" applyAlignment="1">
      <alignment horizontal="center"/>
    </xf>
    <xf numFmtId="165" fontId="6" fillId="0" borderId="0" xfId="1" quotePrefix="1" applyNumberFormat="1" applyFont="1" applyBorder="1" applyAlignment="1">
      <alignment horizontal="center"/>
    </xf>
    <xf numFmtId="0" fontId="7" fillId="0" borderId="5" xfId="0" applyFont="1" applyBorder="1"/>
    <xf numFmtId="167" fontId="7" fillId="0" borderId="6" xfId="0" applyNumberFormat="1" applyFont="1" applyBorder="1"/>
    <xf numFmtId="0" fontId="7" fillId="0" borderId="6" xfId="0" applyFont="1" applyBorder="1"/>
    <xf numFmtId="0" fontId="6" fillId="0" borderId="5" xfId="0" applyFont="1" applyBorder="1"/>
    <xf numFmtId="0" fontId="6" fillId="0" borderId="6" xfId="0" applyFont="1" applyBorder="1"/>
    <xf numFmtId="165" fontId="2" fillId="0" borderId="1" xfId="1" applyNumberFormat="1" applyFon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/>
    <xf numFmtId="165" fontId="6" fillId="0" borderId="3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7" fontId="8" fillId="0" borderId="6" xfId="0" applyNumberFormat="1" applyFont="1" applyBorder="1"/>
    <xf numFmtId="166" fontId="8" fillId="0" borderId="6" xfId="0" applyNumberFormat="1" applyFont="1" applyBorder="1"/>
    <xf numFmtId="0" fontId="6" fillId="0" borderId="8" xfId="0" applyFont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0" fillId="2" borderId="0" xfId="0" applyFill="1"/>
    <xf numFmtId="0" fontId="14" fillId="2" borderId="0" xfId="0" applyFont="1" applyFill="1" applyBorder="1" applyAlignment="1">
      <alignment horizontal="center"/>
    </xf>
    <xf numFmtId="16" fontId="14" fillId="2" borderId="0" xfId="0" quotePrefix="1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3" fillId="0" borderId="4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165" fontId="6" fillId="0" borderId="11" xfId="1" applyNumberFormat="1" applyFont="1" applyBorder="1" applyAlignment="1">
      <alignment horizontal="center" wrapText="1"/>
    </xf>
    <xf numFmtId="165" fontId="6" fillId="0" borderId="12" xfId="1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6213824"/>
        <c:axId val="266211864"/>
      </c:barChart>
      <c:catAx>
        <c:axId val="266213824"/>
        <c:scaling>
          <c:orientation val="minMax"/>
        </c:scaling>
        <c:delete val="1"/>
        <c:axPos val="l"/>
        <c:majorTickMark val="out"/>
        <c:minorTickMark val="none"/>
        <c:tickLblPos val="nextTo"/>
        <c:crossAx val="266211864"/>
        <c:crosses val="autoZero"/>
        <c:auto val="1"/>
        <c:lblAlgn val="ctr"/>
        <c:lblOffset val="100"/>
        <c:noMultiLvlLbl val="0"/>
      </c:catAx>
      <c:valAx>
        <c:axId val="266211864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621382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-4.5488788426806597</c:v>
                </c:pt>
                <c:pt idx="1">
                  <c:v>-4.5000183948044414</c:v>
                </c:pt>
                <c:pt idx="2">
                  <c:v>-4.4482484419119732</c:v>
                </c:pt>
                <c:pt idx="3">
                  <c:v>-4.3689704415931292</c:v>
                </c:pt>
                <c:pt idx="4">
                  <c:v>-4.1263754324281887</c:v>
                </c:pt>
                <c:pt idx="5">
                  <c:v>-3.8686317607819403</c:v>
                </c:pt>
                <c:pt idx="6">
                  <c:v>-3.7283984280978353</c:v>
                </c:pt>
                <c:pt idx="7">
                  <c:v>-3.5643360088756735</c:v>
                </c:pt>
                <c:pt idx="8">
                  <c:v>-3.39584921838913</c:v>
                </c:pt>
                <c:pt idx="9">
                  <c:v>-3.1231492482295899</c:v>
                </c:pt>
                <c:pt idx="10">
                  <c:v>-2.6824193520075466</c:v>
                </c:pt>
                <c:pt idx="11">
                  <c:v>-2.2446230062977559</c:v>
                </c:pt>
                <c:pt idx="12">
                  <c:v>-1.7394752262861517</c:v>
                </c:pt>
                <c:pt idx="13">
                  <c:v>-1.3146634484174817</c:v>
                </c:pt>
                <c:pt idx="14">
                  <c:v>-0.97350595114003313</c:v>
                </c:pt>
                <c:pt idx="15">
                  <c:v>-0.68621036490723375</c:v>
                </c:pt>
                <c:pt idx="16">
                  <c:v>-0.44034516828601061</c:v>
                </c:pt>
                <c:pt idx="17">
                  <c:v>-0.40360365039483909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116928"/>
        <c:axId val="312113400"/>
      </c:barChart>
      <c:catAx>
        <c:axId val="312116928"/>
        <c:scaling>
          <c:orientation val="minMax"/>
        </c:scaling>
        <c:delete val="1"/>
        <c:axPos val="l"/>
        <c:majorTickMark val="out"/>
        <c:minorTickMark val="none"/>
        <c:tickLblPos val="nextTo"/>
        <c:crossAx val="312113400"/>
        <c:crosses val="autoZero"/>
        <c:auto val="1"/>
        <c:lblAlgn val="ctr"/>
        <c:lblOffset val="100"/>
        <c:noMultiLvlLbl val="0"/>
      </c:catAx>
      <c:valAx>
        <c:axId val="312113400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211692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4.3542305525438572</c:v>
                </c:pt>
                <c:pt idx="1">
                  <c:v>4.3116459791241812</c:v>
                </c:pt>
                <c:pt idx="2">
                  <c:v>4.2675224939603726</c:v>
                </c:pt>
                <c:pt idx="3">
                  <c:v>4.2029122462027955</c:v>
                </c:pt>
                <c:pt idx="4">
                  <c:v>4.0008098523053501</c:v>
                </c:pt>
                <c:pt idx="5">
                  <c:v>3.7929124938714041</c:v>
                </c:pt>
                <c:pt idx="6">
                  <c:v>3.6722762404289906</c:v>
                </c:pt>
                <c:pt idx="7">
                  <c:v>3.5086466401348666</c:v>
                </c:pt>
                <c:pt idx="8">
                  <c:v>3.3634358897783314</c:v>
                </c:pt>
                <c:pt idx="9">
                  <c:v>3.1253133428697768</c:v>
                </c:pt>
                <c:pt idx="10">
                  <c:v>2.71536168153039</c:v>
                </c:pt>
                <c:pt idx="11">
                  <c:v>2.3115416216715321</c:v>
                </c:pt>
                <c:pt idx="12">
                  <c:v>1.8342144805343292</c:v>
                </c:pt>
                <c:pt idx="13">
                  <c:v>1.4240223642349215</c:v>
                </c:pt>
                <c:pt idx="14">
                  <c:v>1.0860388724297469</c:v>
                </c:pt>
                <c:pt idx="15">
                  <c:v>0.79561737171667779</c:v>
                </c:pt>
                <c:pt idx="16">
                  <c:v>0.53616646985428185</c:v>
                </c:pt>
                <c:pt idx="17">
                  <c:v>0.53962902127858081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116536"/>
        <c:axId val="312114576"/>
      </c:barChart>
      <c:catAx>
        <c:axId val="312116536"/>
        <c:scaling>
          <c:orientation val="minMax"/>
        </c:scaling>
        <c:delete val="1"/>
        <c:axPos val="l"/>
        <c:majorTickMark val="out"/>
        <c:minorTickMark val="none"/>
        <c:tickLblPos val="nextTo"/>
        <c:crossAx val="312114576"/>
        <c:crosses val="autoZero"/>
        <c:auto val="1"/>
        <c:lblAlgn val="ctr"/>
        <c:lblOffset val="100"/>
        <c:noMultiLvlLbl val="0"/>
      </c:catAx>
      <c:valAx>
        <c:axId val="312114576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21165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-4.2834872892519336</c:v>
                </c:pt>
                <c:pt idx="1">
                  <c:v>-4.2947945290250251</c:v>
                </c:pt>
                <c:pt idx="2">
                  <c:v>-4.2513401467984586</c:v>
                </c:pt>
                <c:pt idx="3">
                  <c:v>-4.2222416363964808</c:v>
                </c:pt>
                <c:pt idx="4">
                  <c:v>-4.1148569850303067</c:v>
                </c:pt>
                <c:pt idx="5">
                  <c:v>-3.8539031818163205</c:v>
                </c:pt>
                <c:pt idx="6">
                  <c:v>-3.6417274914262907</c:v>
                </c:pt>
                <c:pt idx="7">
                  <c:v>-3.5085432225496849</c:v>
                </c:pt>
                <c:pt idx="8">
                  <c:v>-3.3479895181659796</c:v>
                </c:pt>
                <c:pt idx="9">
                  <c:v>-3.1531500786956586</c:v>
                </c:pt>
                <c:pt idx="10">
                  <c:v>-2.8332712231430306</c:v>
                </c:pt>
                <c:pt idx="11">
                  <c:v>-2.3900137734465967</c:v>
                </c:pt>
                <c:pt idx="12">
                  <c:v>-1.9535361174169259</c:v>
                </c:pt>
                <c:pt idx="13">
                  <c:v>-1.4687808702433947</c:v>
                </c:pt>
                <c:pt idx="14">
                  <c:v>-1.0733459919816426</c:v>
                </c:pt>
                <c:pt idx="15">
                  <c:v>-0.75542372117848289</c:v>
                </c:pt>
                <c:pt idx="16">
                  <c:v>-0.49030648762551149</c:v>
                </c:pt>
                <c:pt idx="17">
                  <c:v>-0.46284604817657682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115360"/>
        <c:axId val="312112224"/>
      </c:barChart>
      <c:catAx>
        <c:axId val="312115360"/>
        <c:scaling>
          <c:orientation val="minMax"/>
        </c:scaling>
        <c:delete val="1"/>
        <c:axPos val="l"/>
        <c:majorTickMark val="out"/>
        <c:minorTickMark val="none"/>
        <c:tickLblPos val="nextTo"/>
        <c:crossAx val="312112224"/>
        <c:crossesAt val="0"/>
        <c:auto val="1"/>
        <c:lblAlgn val="ctr"/>
        <c:lblOffset val="100"/>
        <c:noMultiLvlLbl val="0"/>
      </c:catAx>
      <c:valAx>
        <c:axId val="312112224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211536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4.0993635639327719</c:v>
                </c:pt>
                <c:pt idx="1">
                  <c:v>4.1138104396991952</c:v>
                </c:pt>
                <c:pt idx="2">
                  <c:v>4.0762713136919526</c:v>
                </c:pt>
                <c:pt idx="3">
                  <c:v>4.0596175923360125</c:v>
                </c:pt>
                <c:pt idx="4">
                  <c:v>3.9843118304669369</c:v>
                </c:pt>
                <c:pt idx="5">
                  <c:v>3.7713398555858446</c:v>
                </c:pt>
                <c:pt idx="6">
                  <c:v>3.5974995756941213</c:v>
                </c:pt>
                <c:pt idx="7">
                  <c:v>3.470867590629688</c:v>
                </c:pt>
                <c:pt idx="8">
                  <c:v>3.3099498704786399</c:v>
                </c:pt>
                <c:pt idx="9">
                  <c:v>3.1438449256429544</c:v>
                </c:pt>
                <c:pt idx="10">
                  <c:v>2.8621194727049604</c:v>
                </c:pt>
                <c:pt idx="11">
                  <c:v>2.4530340031678475</c:v>
                </c:pt>
                <c:pt idx="12">
                  <c:v>2.0522526433232455</c:v>
                </c:pt>
                <c:pt idx="13">
                  <c:v>1.5918637015762338</c:v>
                </c:pt>
                <c:pt idx="14">
                  <c:v>1.2046874310360753</c:v>
                </c:pt>
                <c:pt idx="15">
                  <c:v>0.88294299467581439</c:v>
                </c:pt>
                <c:pt idx="16">
                  <c:v>0.60258260086535642</c:v>
                </c:pt>
                <c:pt idx="17">
                  <c:v>0.62408228212405015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114968"/>
        <c:axId val="312117320"/>
      </c:barChart>
      <c:catAx>
        <c:axId val="312114968"/>
        <c:scaling>
          <c:orientation val="minMax"/>
        </c:scaling>
        <c:delete val="1"/>
        <c:axPos val="l"/>
        <c:majorTickMark val="out"/>
        <c:minorTickMark val="none"/>
        <c:tickLblPos val="nextTo"/>
        <c:crossAx val="312117320"/>
        <c:crosses val="autoZero"/>
        <c:auto val="1"/>
        <c:lblAlgn val="ctr"/>
        <c:lblOffset val="100"/>
        <c:noMultiLvlLbl val="0"/>
      </c:catAx>
      <c:valAx>
        <c:axId val="312117320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211496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56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2560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2560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256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256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8"/>
  <sheetViews>
    <sheetView workbookViewId="0">
      <selection activeCell="C13" sqref="C13"/>
    </sheetView>
  </sheetViews>
  <sheetFormatPr baseColWidth="10" defaultRowHeight="12.75" x14ac:dyDescent="0.2"/>
  <sheetData>
    <row r="1" spans="1:8" x14ac:dyDescent="0.2">
      <c r="A1" s="2"/>
      <c r="B1" s="2"/>
      <c r="C1" s="2"/>
      <c r="D1" s="2"/>
      <c r="E1" s="2"/>
    </row>
    <row r="2" spans="1:8" x14ac:dyDescent="0.2">
      <c r="A2" s="3"/>
      <c r="B2" s="3" t="s">
        <v>2</v>
      </c>
      <c r="C2" s="3"/>
      <c r="D2" s="3" t="s">
        <v>2</v>
      </c>
      <c r="E2" s="3"/>
      <c r="H2" t="s">
        <v>2</v>
      </c>
    </row>
    <row r="3" spans="1:8" x14ac:dyDescent="0.2">
      <c r="A3" s="45" t="s">
        <v>21</v>
      </c>
      <c r="B3" s="43">
        <v>2018</v>
      </c>
      <c r="C3" s="47"/>
      <c r="D3" s="43">
        <v>2022</v>
      </c>
      <c r="E3" s="44"/>
    </row>
    <row r="4" spans="1:8" x14ac:dyDescent="0.2">
      <c r="A4" s="46"/>
      <c r="B4" s="25" t="s">
        <v>19</v>
      </c>
      <c r="C4" s="9" t="s">
        <v>20</v>
      </c>
      <c r="D4" s="25" t="s">
        <v>19</v>
      </c>
      <c r="E4" s="9" t="s">
        <v>20</v>
      </c>
      <c r="F4" s="1"/>
    </row>
    <row r="5" spans="1:8" x14ac:dyDescent="0.2">
      <c r="A5" s="5"/>
      <c r="B5" s="21">
        <f>+B6+C6</f>
        <v>4158783</v>
      </c>
      <c r="C5" s="5"/>
      <c r="D5" s="22">
        <f>+D6+E6</f>
        <v>4395414</v>
      </c>
      <c r="E5" s="6"/>
      <c r="F5" s="19" t="s">
        <v>2</v>
      </c>
    </row>
    <row r="6" spans="1:8" x14ac:dyDescent="0.2">
      <c r="A6" s="11" t="s">
        <v>1</v>
      </c>
      <c r="B6" s="8">
        <f>SUM(B8:B25)</f>
        <v>2085950</v>
      </c>
      <c r="C6" s="8">
        <f>SUM(C8:C25)</f>
        <v>2072833</v>
      </c>
      <c r="D6" s="8">
        <f>SUM(D8:D25)</f>
        <v>2202083</v>
      </c>
      <c r="E6" s="7">
        <f>SUM(E8:E25)</f>
        <v>2193331</v>
      </c>
      <c r="F6" s="19" t="s">
        <v>2</v>
      </c>
      <c r="G6" s="20" t="s">
        <v>2</v>
      </c>
    </row>
    <row r="7" spans="1:8" x14ac:dyDescent="0.2">
      <c r="A7" s="11"/>
      <c r="B7" s="8" t="s">
        <v>2</v>
      </c>
      <c r="C7" s="8"/>
      <c r="D7" s="8" t="s">
        <v>2</v>
      </c>
      <c r="E7" s="7"/>
      <c r="F7" s="1"/>
    </row>
    <row r="8" spans="1:8" x14ac:dyDescent="0.2">
      <c r="A8" s="12" t="s">
        <v>3</v>
      </c>
      <c r="B8" s="39">
        <v>189178</v>
      </c>
      <c r="C8" s="39">
        <v>181083</v>
      </c>
      <c r="D8" s="39">
        <v>188277</v>
      </c>
      <c r="E8" s="40">
        <v>180184</v>
      </c>
      <c r="F8" s="1"/>
    </row>
    <row r="9" spans="1:8" x14ac:dyDescent="0.2">
      <c r="A9" s="11" t="s">
        <v>4</v>
      </c>
      <c r="B9" s="39">
        <v>187146</v>
      </c>
      <c r="C9" s="39">
        <v>179312</v>
      </c>
      <c r="D9" s="39">
        <v>188774</v>
      </c>
      <c r="E9" s="40">
        <v>180819</v>
      </c>
      <c r="F9" s="1"/>
    </row>
    <row r="10" spans="1:8" x14ac:dyDescent="0.2">
      <c r="A10" s="11" t="s">
        <v>5</v>
      </c>
      <c r="B10" s="39">
        <v>184993</v>
      </c>
      <c r="C10" s="39">
        <v>177477</v>
      </c>
      <c r="D10" s="39">
        <v>186864</v>
      </c>
      <c r="E10" s="40">
        <v>179169</v>
      </c>
      <c r="F10" s="1"/>
    </row>
    <row r="11" spans="1:8" x14ac:dyDescent="0.2">
      <c r="A11" s="11" t="s">
        <v>6</v>
      </c>
      <c r="B11" s="39">
        <v>181696</v>
      </c>
      <c r="C11" s="39">
        <v>174790</v>
      </c>
      <c r="D11" s="39">
        <v>185585</v>
      </c>
      <c r="E11" s="40">
        <v>178437</v>
      </c>
      <c r="F11" s="1"/>
    </row>
    <row r="12" spans="1:8" x14ac:dyDescent="0.2">
      <c r="A12" s="11" t="s">
        <v>7</v>
      </c>
      <c r="B12" s="39">
        <v>171607</v>
      </c>
      <c r="C12" s="39">
        <v>166385</v>
      </c>
      <c r="D12" s="39">
        <v>180865</v>
      </c>
      <c r="E12" s="40">
        <v>175127</v>
      </c>
      <c r="F12" s="1"/>
    </row>
    <row r="13" spans="1:8" x14ac:dyDescent="0.2">
      <c r="A13" s="11" t="s">
        <v>8</v>
      </c>
      <c r="B13" s="39">
        <v>160888</v>
      </c>
      <c r="C13" s="39">
        <v>157739</v>
      </c>
      <c r="D13" s="39">
        <v>169395</v>
      </c>
      <c r="E13" s="40">
        <v>165766</v>
      </c>
      <c r="F13" s="1"/>
    </row>
    <row r="14" spans="1:8" x14ac:dyDescent="0.2">
      <c r="A14" s="11" t="s">
        <v>9</v>
      </c>
      <c r="B14" s="39">
        <v>155056</v>
      </c>
      <c r="C14" s="39">
        <v>152722</v>
      </c>
      <c r="D14" s="39">
        <v>160069</v>
      </c>
      <c r="E14" s="40">
        <v>158125</v>
      </c>
      <c r="F14" s="1"/>
    </row>
    <row r="15" spans="1:8" x14ac:dyDescent="0.2">
      <c r="A15" s="11" t="s">
        <v>10</v>
      </c>
      <c r="B15" s="39">
        <v>148233</v>
      </c>
      <c r="C15" s="39">
        <v>145917</v>
      </c>
      <c r="D15" s="39">
        <v>154215</v>
      </c>
      <c r="E15" s="40">
        <v>152559</v>
      </c>
      <c r="F15" s="1"/>
    </row>
    <row r="16" spans="1:8" x14ac:dyDescent="0.2">
      <c r="A16" s="11" t="s">
        <v>11</v>
      </c>
      <c r="B16" s="39">
        <v>141226</v>
      </c>
      <c r="C16" s="39">
        <v>139878</v>
      </c>
      <c r="D16" s="39">
        <v>147158</v>
      </c>
      <c r="E16" s="40">
        <v>145486</v>
      </c>
      <c r="F16" s="1"/>
    </row>
    <row r="17" spans="1:6" x14ac:dyDescent="0.2">
      <c r="A17" s="11" t="s">
        <v>12</v>
      </c>
      <c r="B17" s="39">
        <v>129885</v>
      </c>
      <c r="C17" s="39">
        <v>129975</v>
      </c>
      <c r="D17" s="39">
        <v>138594</v>
      </c>
      <c r="E17" s="40">
        <v>138185</v>
      </c>
      <c r="F17" s="1"/>
    </row>
    <row r="18" spans="1:6" x14ac:dyDescent="0.2">
      <c r="A18" s="11" t="s">
        <v>13</v>
      </c>
      <c r="B18" s="39">
        <v>111556</v>
      </c>
      <c r="C18" s="39">
        <v>112926</v>
      </c>
      <c r="D18" s="39">
        <v>124534</v>
      </c>
      <c r="E18" s="40">
        <v>125802</v>
      </c>
      <c r="F18" s="1"/>
    </row>
    <row r="19" spans="1:6" x14ac:dyDescent="0.2">
      <c r="A19" s="11" t="s">
        <v>14</v>
      </c>
      <c r="B19" s="39">
        <v>93349</v>
      </c>
      <c r="C19" s="39">
        <v>96132</v>
      </c>
      <c r="D19" s="39">
        <v>105051</v>
      </c>
      <c r="E19" s="40">
        <v>107821</v>
      </c>
      <c r="F19" s="1"/>
    </row>
    <row r="20" spans="1:6" x14ac:dyDescent="0.2">
      <c r="A20" s="11" t="s">
        <v>15</v>
      </c>
      <c r="B20" s="39">
        <v>72341</v>
      </c>
      <c r="C20" s="39">
        <v>76281</v>
      </c>
      <c r="D20" s="39">
        <v>85866</v>
      </c>
      <c r="E20" s="40">
        <v>90205</v>
      </c>
      <c r="F20" s="1" t="s">
        <v>2</v>
      </c>
    </row>
    <row r="21" spans="1:6" x14ac:dyDescent="0.2">
      <c r="A21" s="11" t="s">
        <v>16</v>
      </c>
      <c r="B21" s="39">
        <v>54674</v>
      </c>
      <c r="C21" s="39">
        <v>59222</v>
      </c>
      <c r="D21" s="39">
        <v>64559</v>
      </c>
      <c r="E21" s="40">
        <v>69969</v>
      </c>
      <c r="F21" s="1"/>
    </row>
    <row r="22" spans="1:6" x14ac:dyDescent="0.2">
      <c r="A22" s="11" t="s">
        <v>17</v>
      </c>
      <c r="B22" s="39">
        <v>40486</v>
      </c>
      <c r="C22" s="39">
        <v>45166</v>
      </c>
      <c r="D22" s="39">
        <v>47178</v>
      </c>
      <c r="E22" s="40">
        <v>52951</v>
      </c>
      <c r="F22" s="1"/>
    </row>
    <row r="23" spans="1:6" x14ac:dyDescent="0.2">
      <c r="A23" s="11" t="s">
        <v>18</v>
      </c>
      <c r="B23" s="39">
        <v>28538</v>
      </c>
      <c r="C23" s="39">
        <v>33088</v>
      </c>
      <c r="D23" s="39">
        <v>33204</v>
      </c>
      <c r="E23" s="40">
        <v>38809</v>
      </c>
      <c r="F23" s="1"/>
    </row>
    <row r="24" spans="1:6" x14ac:dyDescent="0.2">
      <c r="A24" s="11" t="s">
        <v>40</v>
      </c>
      <c r="B24" s="39">
        <v>18313</v>
      </c>
      <c r="C24" s="39">
        <v>22298</v>
      </c>
      <c r="D24" s="39">
        <v>21551</v>
      </c>
      <c r="E24" s="40">
        <v>26486</v>
      </c>
      <c r="F24" s="1"/>
    </row>
    <row r="25" spans="1:6" x14ac:dyDescent="0.2">
      <c r="A25" s="11" t="s">
        <v>41</v>
      </c>
      <c r="B25" s="39">
        <v>16785</v>
      </c>
      <c r="C25" s="39">
        <v>22442</v>
      </c>
      <c r="D25" s="39">
        <v>20344</v>
      </c>
      <c r="E25" s="40">
        <v>27431</v>
      </c>
      <c r="F25" s="1"/>
    </row>
    <row r="26" spans="1:6" x14ac:dyDescent="0.2">
      <c r="A26" s="18"/>
      <c r="B26" s="42"/>
      <c r="C26" s="42"/>
      <c r="D26" s="42"/>
      <c r="E26" s="41"/>
      <c r="F26" s="1"/>
    </row>
    <row r="27" spans="1:6" x14ac:dyDescent="0.2">
      <c r="A27" t="s">
        <v>2</v>
      </c>
      <c r="F27" s="1"/>
    </row>
    <row r="28" spans="1:6" x14ac:dyDescent="0.2">
      <c r="A28" t="s">
        <v>2</v>
      </c>
      <c r="F28" s="1"/>
    </row>
    <row r="29" spans="1:6" x14ac:dyDescent="0.2">
      <c r="A29" t="s">
        <v>2</v>
      </c>
      <c r="F29" s="1"/>
    </row>
    <row r="30" spans="1:6" x14ac:dyDescent="0.2">
      <c r="A30" t="s">
        <v>2</v>
      </c>
      <c r="F30" s="1"/>
    </row>
    <row r="31" spans="1:6" x14ac:dyDescent="0.2">
      <c r="A31" t="s">
        <v>2</v>
      </c>
      <c r="F31" s="1"/>
    </row>
    <row r="32" spans="1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</sheetData>
  <mergeCells count="3">
    <mergeCell ref="D3:E3"/>
    <mergeCell ref="A3:A4"/>
    <mergeCell ref="B3:C3"/>
  </mergeCells>
  <phoneticPr fontId="0" type="noConversion"/>
  <pageMargins left="0.75" right="0.75" top="1" bottom="1" header="0" footer="0"/>
  <pageSetup orientation="portrait" horizont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5"/>
  <sheetViews>
    <sheetView workbookViewId="0">
      <selection activeCell="D4" sqref="D4"/>
    </sheetView>
  </sheetViews>
  <sheetFormatPr baseColWidth="10" defaultRowHeight="12.75" x14ac:dyDescent="0.2"/>
  <sheetData>
    <row r="1" spans="1:5" x14ac:dyDescent="0.2">
      <c r="A1" s="2" t="s">
        <v>39</v>
      </c>
      <c r="B1" s="2"/>
      <c r="C1" s="2"/>
      <c r="D1" s="2"/>
      <c r="E1" s="2"/>
    </row>
    <row r="2" spans="1:5" x14ac:dyDescent="0.2">
      <c r="A2" s="52" t="s">
        <v>22</v>
      </c>
      <c r="B2" s="52"/>
      <c r="C2" s="52"/>
      <c r="D2" s="52"/>
      <c r="E2" s="52"/>
    </row>
    <row r="3" spans="1:5" x14ac:dyDescent="0.2">
      <c r="A3" s="48" t="s">
        <v>0</v>
      </c>
      <c r="B3" s="50">
        <v>2018</v>
      </c>
      <c r="C3" s="51"/>
      <c r="D3" s="50">
        <v>2022</v>
      </c>
      <c r="E3" s="51"/>
    </row>
    <row r="4" spans="1:5" x14ac:dyDescent="0.2">
      <c r="A4" s="49"/>
      <c r="B4" s="4" t="s">
        <v>19</v>
      </c>
      <c r="C4" s="9" t="s">
        <v>20</v>
      </c>
      <c r="D4" s="4" t="s">
        <v>19</v>
      </c>
      <c r="E4" s="9" t="s">
        <v>20</v>
      </c>
    </row>
    <row r="5" spans="1:5" x14ac:dyDescent="0.2">
      <c r="A5" s="10"/>
      <c r="B5" s="13"/>
      <c r="C5" s="13"/>
      <c r="D5" s="16"/>
      <c r="E5" s="16"/>
    </row>
    <row r="6" spans="1:5" x14ac:dyDescent="0.2">
      <c r="A6" s="11" t="s">
        <v>1</v>
      </c>
      <c r="B6" s="14">
        <f>SUM(B8:B25)</f>
        <v>-50.157702385529618</v>
      </c>
      <c r="C6" s="14">
        <f>SUM(C8:C25)</f>
        <v>49.842297614470382</v>
      </c>
      <c r="D6" s="14">
        <f>SUM(D8:D25)</f>
        <v>-50.099558312368302</v>
      </c>
      <c r="E6" s="14">
        <f>SUM(E8:E25)</f>
        <v>49.900441687631705</v>
      </c>
    </row>
    <row r="7" spans="1:5" x14ac:dyDescent="0.2">
      <c r="A7" s="10"/>
      <c r="B7" s="15"/>
      <c r="C7" s="15"/>
      <c r="D7" s="17"/>
      <c r="E7" s="17"/>
    </row>
    <row r="8" spans="1:5" ht="12" customHeight="1" x14ac:dyDescent="0.2">
      <c r="A8" s="11" t="s">
        <v>3</v>
      </c>
      <c r="B8" s="23">
        <f>((Población!B8/Población!$B$5)*100)*-1</f>
        <v>-4.5488788426806597</v>
      </c>
      <c r="C8" s="23">
        <f>((Población!C8/Población!$B$5)*100)</f>
        <v>4.3542305525438572</v>
      </c>
      <c r="D8" s="23">
        <f>((Población!D8/Población!$D$5)*100)*-1</f>
        <v>-4.2834872892519336</v>
      </c>
      <c r="E8" s="24">
        <f>(Población!E8/Población!$D$5)*100</f>
        <v>4.0993635639327719</v>
      </c>
    </row>
    <row r="9" spans="1:5" ht="12" customHeight="1" x14ac:dyDescent="0.2">
      <c r="A9" s="12" t="s">
        <v>4</v>
      </c>
      <c r="B9" s="23">
        <f>((Población!B9/Población!$B$5)*100)*-1</f>
        <v>-4.5000183948044414</v>
      </c>
      <c r="C9" s="23">
        <f>((Población!C9/Población!$B$5)*100)</f>
        <v>4.3116459791241812</v>
      </c>
      <c r="D9" s="23">
        <f>((Población!D9/Población!$D$5)*100)*-1</f>
        <v>-4.2947945290250251</v>
      </c>
      <c r="E9" s="24">
        <f>(Población!E9/Población!$D$5)*100</f>
        <v>4.1138104396991952</v>
      </c>
    </row>
    <row r="10" spans="1:5" ht="12" customHeight="1" x14ac:dyDescent="0.2">
      <c r="A10" s="11" t="s">
        <v>5</v>
      </c>
      <c r="B10" s="23">
        <f>((Población!B10/Población!$B$5)*100)*-1</f>
        <v>-4.4482484419119732</v>
      </c>
      <c r="C10" s="23">
        <f>((Población!C10/Población!$B$5)*100)</f>
        <v>4.2675224939603726</v>
      </c>
      <c r="D10" s="23">
        <f>((Población!D10/Población!$D$5)*100)*-1</f>
        <v>-4.2513401467984586</v>
      </c>
      <c r="E10" s="24">
        <f>(Población!E10/Población!$D$5)*100</f>
        <v>4.0762713136919526</v>
      </c>
    </row>
    <row r="11" spans="1:5" ht="12" customHeight="1" x14ac:dyDescent="0.2">
      <c r="A11" s="11" t="s">
        <v>6</v>
      </c>
      <c r="B11" s="23">
        <f>((Población!B11/Población!$B$5)*100)*-1</f>
        <v>-4.3689704415931292</v>
      </c>
      <c r="C11" s="23">
        <f>((Población!C11/Población!$B$5)*100)</f>
        <v>4.2029122462027955</v>
      </c>
      <c r="D11" s="23">
        <f>((Población!D11/Población!$D$5)*100)*-1</f>
        <v>-4.2222416363964808</v>
      </c>
      <c r="E11" s="24">
        <f>(Población!E11/Población!$D$5)*100</f>
        <v>4.0596175923360125</v>
      </c>
    </row>
    <row r="12" spans="1:5" ht="12" customHeight="1" x14ac:dyDescent="0.2">
      <c r="A12" s="11" t="s">
        <v>7</v>
      </c>
      <c r="B12" s="23">
        <f>((Población!B12/Población!$B$5)*100)*-1</f>
        <v>-4.1263754324281887</v>
      </c>
      <c r="C12" s="23">
        <f>((Población!C12/Población!$B$5)*100)</f>
        <v>4.0008098523053501</v>
      </c>
      <c r="D12" s="23">
        <f>((Población!D12/Población!$D$5)*100)*-1</f>
        <v>-4.1148569850303067</v>
      </c>
      <c r="E12" s="24">
        <f>(Población!E12/Población!$D$5)*100</f>
        <v>3.9843118304669369</v>
      </c>
    </row>
    <row r="13" spans="1:5" ht="12" customHeight="1" x14ac:dyDescent="0.2">
      <c r="A13" s="11" t="s">
        <v>8</v>
      </c>
      <c r="B13" s="23">
        <f>((Población!B13/Población!$B$5)*100)*-1</f>
        <v>-3.8686317607819403</v>
      </c>
      <c r="C13" s="23">
        <f>((Población!C13/Población!$B$5)*100)</f>
        <v>3.7929124938714041</v>
      </c>
      <c r="D13" s="23">
        <f>((Población!D13/Población!$D$5)*100)*-1</f>
        <v>-3.8539031818163205</v>
      </c>
      <c r="E13" s="24">
        <f>(Población!E13/Población!$D$5)*100</f>
        <v>3.7713398555858446</v>
      </c>
    </row>
    <row r="14" spans="1:5" ht="12" customHeight="1" x14ac:dyDescent="0.2">
      <c r="A14" s="11" t="s">
        <v>9</v>
      </c>
      <c r="B14" s="23">
        <f>((Población!B14/Población!$B$5)*100)*-1</f>
        <v>-3.7283984280978353</v>
      </c>
      <c r="C14" s="23">
        <f>((Población!C14/Población!$B$5)*100)</f>
        <v>3.6722762404289906</v>
      </c>
      <c r="D14" s="23">
        <f>((Población!D14/Población!$D$5)*100)*-1</f>
        <v>-3.6417274914262907</v>
      </c>
      <c r="E14" s="24">
        <f>(Población!E14/Población!$D$5)*100</f>
        <v>3.5974995756941213</v>
      </c>
    </row>
    <row r="15" spans="1:5" ht="12" customHeight="1" x14ac:dyDescent="0.2">
      <c r="A15" s="11" t="s">
        <v>10</v>
      </c>
      <c r="B15" s="23">
        <f>((Población!B15/Población!$B$5)*100)*-1</f>
        <v>-3.5643360088756735</v>
      </c>
      <c r="C15" s="23">
        <f>((Población!C15/Población!$B$5)*100)</f>
        <v>3.5086466401348666</v>
      </c>
      <c r="D15" s="23">
        <f>((Población!D15/Población!$D$5)*100)*-1</f>
        <v>-3.5085432225496849</v>
      </c>
      <c r="E15" s="24">
        <f>(Población!E15/Población!$D$5)*100</f>
        <v>3.470867590629688</v>
      </c>
    </row>
    <row r="16" spans="1:5" ht="12" customHeight="1" x14ac:dyDescent="0.2">
      <c r="A16" s="11" t="s">
        <v>11</v>
      </c>
      <c r="B16" s="23">
        <f>((Población!B16/Población!$B$5)*100)*-1</f>
        <v>-3.39584921838913</v>
      </c>
      <c r="C16" s="23">
        <f>((Población!C16/Población!$B$5)*100)</f>
        <v>3.3634358897783314</v>
      </c>
      <c r="D16" s="23">
        <f>((Población!D16/Población!$D$5)*100)*-1</f>
        <v>-3.3479895181659796</v>
      </c>
      <c r="E16" s="24">
        <f>(Población!E16/Población!$D$5)*100</f>
        <v>3.3099498704786399</v>
      </c>
    </row>
    <row r="17" spans="1:5" ht="12" customHeight="1" x14ac:dyDescent="0.2">
      <c r="A17" s="11" t="s">
        <v>12</v>
      </c>
      <c r="B17" s="23">
        <f>((Población!B17/Población!$B$5)*100)*-1</f>
        <v>-3.1231492482295899</v>
      </c>
      <c r="C17" s="23">
        <f>((Población!C17/Población!$B$5)*100)</f>
        <v>3.1253133428697768</v>
      </c>
      <c r="D17" s="23">
        <f>((Población!D17/Población!$D$5)*100)*-1</f>
        <v>-3.1531500786956586</v>
      </c>
      <c r="E17" s="24">
        <f>(Población!E17/Población!$D$5)*100</f>
        <v>3.1438449256429544</v>
      </c>
    </row>
    <row r="18" spans="1:5" ht="12" customHeight="1" x14ac:dyDescent="0.2">
      <c r="A18" s="11" t="s">
        <v>13</v>
      </c>
      <c r="B18" s="23">
        <f>((Población!B18/Población!$B$5)*100)*-1</f>
        <v>-2.6824193520075466</v>
      </c>
      <c r="C18" s="23">
        <f>((Población!C18/Población!$B$5)*100)</f>
        <v>2.71536168153039</v>
      </c>
      <c r="D18" s="23">
        <f>((Población!D18/Población!$D$5)*100)*-1</f>
        <v>-2.8332712231430306</v>
      </c>
      <c r="E18" s="24">
        <f>(Población!E18/Población!$D$5)*100</f>
        <v>2.8621194727049604</v>
      </c>
    </row>
    <row r="19" spans="1:5" ht="12" customHeight="1" x14ac:dyDescent="0.2">
      <c r="A19" s="11" t="s">
        <v>14</v>
      </c>
      <c r="B19" s="23">
        <f>((Población!B19/Población!$B$5)*100)*-1</f>
        <v>-2.2446230062977559</v>
      </c>
      <c r="C19" s="23">
        <f>((Población!C19/Población!$B$5)*100)</f>
        <v>2.3115416216715321</v>
      </c>
      <c r="D19" s="23">
        <f>((Población!D19/Población!$D$5)*100)*-1</f>
        <v>-2.3900137734465967</v>
      </c>
      <c r="E19" s="24">
        <f>(Población!E19/Población!$D$5)*100</f>
        <v>2.4530340031678475</v>
      </c>
    </row>
    <row r="20" spans="1:5" ht="12" customHeight="1" x14ac:dyDescent="0.2">
      <c r="A20" s="11" t="s">
        <v>15</v>
      </c>
      <c r="B20" s="23">
        <f>((Población!B20/Población!$B$5)*100)*-1</f>
        <v>-1.7394752262861517</v>
      </c>
      <c r="C20" s="23">
        <f>((Población!C20/Población!$B$5)*100)</f>
        <v>1.8342144805343292</v>
      </c>
      <c r="D20" s="23">
        <f>((Población!D20/Población!$D$5)*100)*-1</f>
        <v>-1.9535361174169259</v>
      </c>
      <c r="E20" s="24">
        <f>(Población!E20/Población!$D$5)*100</f>
        <v>2.0522526433232455</v>
      </c>
    </row>
    <row r="21" spans="1:5" ht="12" customHeight="1" x14ac:dyDescent="0.2">
      <c r="A21" s="11" t="s">
        <v>16</v>
      </c>
      <c r="B21" s="23">
        <f>((Población!B21/Población!$B$5)*100)*-1</f>
        <v>-1.3146634484174817</v>
      </c>
      <c r="C21" s="23">
        <f>((Población!C21/Población!$B$5)*100)</f>
        <v>1.4240223642349215</v>
      </c>
      <c r="D21" s="23">
        <f>((Población!D21/Población!$D$5)*100)*-1</f>
        <v>-1.4687808702433947</v>
      </c>
      <c r="E21" s="24">
        <f>(Población!E21/Población!$D$5)*100</f>
        <v>1.5918637015762338</v>
      </c>
    </row>
    <row r="22" spans="1:5" ht="12" customHeight="1" x14ac:dyDescent="0.2">
      <c r="A22" s="11" t="s">
        <v>17</v>
      </c>
      <c r="B22" s="23">
        <f>((Población!B22/Población!$B$5)*100)*-1</f>
        <v>-0.97350595114003313</v>
      </c>
      <c r="C22" s="23">
        <f>((Población!C22/Población!$B$5)*100)</f>
        <v>1.0860388724297469</v>
      </c>
      <c r="D22" s="23">
        <f>((Población!D22/Población!$D$5)*100)*-1</f>
        <v>-1.0733459919816426</v>
      </c>
      <c r="E22" s="24">
        <f>(Población!E22/Población!$D$5)*100</f>
        <v>1.2046874310360753</v>
      </c>
    </row>
    <row r="23" spans="1:5" ht="12" customHeight="1" x14ac:dyDescent="0.2">
      <c r="A23" s="11" t="s">
        <v>42</v>
      </c>
      <c r="B23" s="23">
        <f>((Población!B23/Población!$B$5)*100)*-1</f>
        <v>-0.68621036490723375</v>
      </c>
      <c r="C23" s="23">
        <f>((Población!C23/Población!$B$5)*100)</f>
        <v>0.79561737171667779</v>
      </c>
      <c r="D23" s="23">
        <f>((Población!D23/Población!$D$5)*100)*-1</f>
        <v>-0.75542372117848289</v>
      </c>
      <c r="E23" s="24">
        <f>(Población!E23/Población!$D$5)*100</f>
        <v>0.88294299467581439</v>
      </c>
    </row>
    <row r="24" spans="1:5" ht="12" customHeight="1" x14ac:dyDescent="0.2">
      <c r="A24" s="11" t="s">
        <v>40</v>
      </c>
      <c r="B24" s="23">
        <f>((Población!B24/Población!$B$5)*100)*-1</f>
        <v>-0.44034516828601061</v>
      </c>
      <c r="C24" s="23">
        <f>((Población!C24/Población!$B$5)*100)</f>
        <v>0.53616646985428185</v>
      </c>
      <c r="D24" s="23">
        <f>((Población!D24/Población!$D$5)*100)*-1</f>
        <v>-0.49030648762551149</v>
      </c>
      <c r="E24" s="24">
        <f>(Población!E24/Población!$D$5)*100</f>
        <v>0.60258260086535642</v>
      </c>
    </row>
    <row r="25" spans="1:5" ht="12" customHeight="1" x14ac:dyDescent="0.2">
      <c r="A25" s="11" t="s">
        <v>41</v>
      </c>
      <c r="B25" s="23">
        <f>((Población!B25/Población!$B$5)*100)*-1</f>
        <v>-0.40360365039483909</v>
      </c>
      <c r="C25" s="23">
        <f>((Población!C25/Población!$B$5)*100)</f>
        <v>0.53962902127858081</v>
      </c>
      <c r="D25" s="23">
        <f>((Población!D25/Población!$D$5)*100)*-1</f>
        <v>-0.46284604817657682</v>
      </c>
      <c r="E25" s="24">
        <f>(Población!E25/Población!$D$5)*100</f>
        <v>0.62408228212405015</v>
      </c>
    </row>
  </sheetData>
  <mergeCells count="4">
    <mergeCell ref="A3:A4"/>
    <mergeCell ref="B3:C3"/>
    <mergeCell ref="D3:E3"/>
    <mergeCell ref="A2:E2"/>
  </mergeCells>
  <phoneticPr fontId="0" type="noConversion"/>
  <pageMargins left="0.75" right="0.75" top="1" bottom="1" header="0" footer="0"/>
  <pageSetup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56"/>
  <sheetViews>
    <sheetView showGridLines="0" tabSelected="1" zoomScale="60" zoomScaleNormal="60" zoomScaleSheetLayoutView="70" workbookViewId="0">
      <selection activeCell="R27" sqref="R27"/>
    </sheetView>
  </sheetViews>
  <sheetFormatPr baseColWidth="10" defaultRowHeight="12.75" x14ac:dyDescent="0.2"/>
  <cols>
    <col min="12" max="12" width="13.28515625" customWidth="1"/>
  </cols>
  <sheetData>
    <row r="1" spans="2:12" ht="20.25" customHeight="1" x14ac:dyDescent="0.2"/>
    <row r="2" spans="2:12" ht="23.25" x14ac:dyDescent="0.35">
      <c r="B2" s="57" t="s">
        <v>49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23.25" x14ac:dyDescent="0.35">
      <c r="B3" s="58" t="s">
        <v>50</v>
      </c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2:12" ht="18" customHeight="1" x14ac:dyDescent="0.3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ht="25.5" customHeight="1" x14ac:dyDescent="0.2">
      <c r="B5" s="54" t="s">
        <v>51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2" ht="6" customHeight="1" x14ac:dyDescent="0.3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20.25" customHeight="1" x14ac:dyDescent="0.3">
      <c r="B7" s="33"/>
      <c r="C7" s="33"/>
      <c r="D7" s="33"/>
      <c r="E7" s="33"/>
      <c r="F7" s="56" t="s">
        <v>46</v>
      </c>
      <c r="G7" s="56"/>
      <c r="H7" s="56"/>
      <c r="I7" s="33"/>
      <c r="J7" s="33"/>
      <c r="K7" s="33"/>
      <c r="L7" s="33"/>
    </row>
    <row r="8" spans="2:12" ht="6" customHeight="1" x14ac:dyDescent="0.3">
      <c r="B8" s="33"/>
      <c r="C8" s="33"/>
      <c r="D8" s="33"/>
      <c r="E8" s="33"/>
      <c r="F8" s="34"/>
      <c r="G8" s="34"/>
      <c r="H8" s="34"/>
      <c r="I8" s="33"/>
      <c r="J8" s="33"/>
      <c r="K8" s="33"/>
      <c r="L8" s="33"/>
    </row>
    <row r="9" spans="2:12" ht="20.25" customHeight="1" x14ac:dyDescent="0.25">
      <c r="B9" s="27"/>
      <c r="C9" s="27"/>
      <c r="D9" s="27"/>
      <c r="E9" s="27"/>
      <c r="F9" s="27"/>
      <c r="G9" s="36" t="s">
        <v>41</v>
      </c>
      <c r="H9" s="27"/>
      <c r="I9" s="27"/>
      <c r="J9" s="27"/>
      <c r="K9" s="27"/>
      <c r="L9" s="27"/>
    </row>
    <row r="10" spans="2:12" ht="20.25" customHeight="1" x14ac:dyDescent="0.25">
      <c r="B10" s="27"/>
      <c r="C10" s="27"/>
      <c r="D10" s="27"/>
      <c r="E10" s="27"/>
      <c r="F10" s="27"/>
      <c r="G10" s="37" t="s">
        <v>43</v>
      </c>
      <c r="H10" s="27"/>
      <c r="I10" s="27"/>
      <c r="J10" s="27"/>
      <c r="K10" s="27"/>
      <c r="L10" s="27"/>
    </row>
    <row r="11" spans="2:12" ht="20.25" customHeight="1" x14ac:dyDescent="0.25">
      <c r="B11" s="27"/>
      <c r="C11" s="27"/>
      <c r="D11" s="27"/>
      <c r="E11" s="27"/>
      <c r="F11" s="27"/>
      <c r="G11" s="37" t="s">
        <v>36</v>
      </c>
      <c r="H11" s="27"/>
      <c r="I11" s="27"/>
      <c r="J11" s="27"/>
      <c r="K11" s="27"/>
      <c r="L11" s="27"/>
    </row>
    <row r="12" spans="2:12" ht="20.25" customHeight="1" x14ac:dyDescent="0.25">
      <c r="B12" s="27"/>
      <c r="C12" s="27"/>
      <c r="D12" s="27"/>
      <c r="E12" s="27"/>
      <c r="F12" s="27"/>
      <c r="G12" s="37" t="s">
        <v>37</v>
      </c>
      <c r="H12" s="27"/>
      <c r="I12" s="27"/>
      <c r="J12" s="27"/>
      <c r="K12" s="27"/>
      <c r="L12" s="27"/>
    </row>
    <row r="13" spans="2:12" ht="20.25" customHeight="1" x14ac:dyDescent="0.25">
      <c r="B13" s="27"/>
      <c r="C13" s="27"/>
      <c r="D13" s="27"/>
      <c r="E13" s="27"/>
      <c r="F13" s="27"/>
      <c r="G13" s="37" t="s">
        <v>38</v>
      </c>
      <c r="H13" s="27"/>
      <c r="I13" s="27"/>
      <c r="J13" s="27"/>
      <c r="K13" s="27"/>
      <c r="L13" s="27"/>
    </row>
    <row r="14" spans="2:12" ht="20.25" customHeight="1" x14ac:dyDescent="0.25">
      <c r="B14" s="27"/>
      <c r="C14" s="27"/>
      <c r="D14" s="27"/>
      <c r="E14" s="27"/>
      <c r="F14" s="27"/>
      <c r="G14" s="37" t="s">
        <v>35</v>
      </c>
      <c r="H14" s="27"/>
      <c r="I14" s="27"/>
      <c r="J14" s="27"/>
      <c r="K14" s="27"/>
      <c r="L14" s="27"/>
    </row>
    <row r="15" spans="2:12" ht="20.25" customHeight="1" x14ac:dyDescent="0.25">
      <c r="B15" s="55" t="s">
        <v>47</v>
      </c>
      <c r="C15" s="55"/>
      <c r="D15" s="55"/>
      <c r="E15" s="27"/>
      <c r="F15" s="27"/>
      <c r="G15" s="37" t="s">
        <v>34</v>
      </c>
      <c r="H15" s="27"/>
      <c r="I15" s="27"/>
      <c r="J15" s="55" t="s">
        <v>48</v>
      </c>
      <c r="K15" s="55"/>
      <c r="L15" s="55"/>
    </row>
    <row r="16" spans="2:12" ht="20.25" customHeight="1" x14ac:dyDescent="0.25">
      <c r="B16" s="27" t="s">
        <v>2</v>
      </c>
      <c r="C16" s="27"/>
      <c r="D16" s="27"/>
      <c r="E16" s="27"/>
      <c r="F16" s="27"/>
      <c r="G16" s="37" t="s">
        <v>33</v>
      </c>
      <c r="H16" s="27"/>
      <c r="I16" s="27"/>
      <c r="J16" s="27"/>
      <c r="K16" s="27"/>
      <c r="L16" s="27" t="s">
        <v>2</v>
      </c>
    </row>
    <row r="17" spans="2:13" ht="20.25" customHeight="1" x14ac:dyDescent="0.25">
      <c r="B17" s="27"/>
      <c r="C17" s="27"/>
      <c r="D17" s="27"/>
      <c r="E17" s="27"/>
      <c r="F17" s="27"/>
      <c r="G17" s="37" t="s">
        <v>32</v>
      </c>
      <c r="H17" s="27"/>
      <c r="I17" s="27"/>
      <c r="J17" s="27"/>
      <c r="K17" s="27"/>
      <c r="L17" s="27"/>
    </row>
    <row r="18" spans="2:13" ht="20.25" customHeight="1" x14ac:dyDescent="0.25">
      <c r="B18" s="27"/>
      <c r="C18" s="27"/>
      <c r="D18" s="27"/>
      <c r="E18" s="27"/>
      <c r="F18" s="27"/>
      <c r="G18" s="37" t="s">
        <v>31</v>
      </c>
      <c r="H18" s="27"/>
      <c r="I18" s="27"/>
      <c r="J18" s="27"/>
      <c r="K18" s="27"/>
      <c r="L18" s="27"/>
    </row>
    <row r="19" spans="2:13" ht="20.25" customHeight="1" x14ac:dyDescent="0.25">
      <c r="B19" s="27"/>
      <c r="C19" s="27"/>
      <c r="D19" s="27"/>
      <c r="E19" s="27"/>
      <c r="F19" s="27"/>
      <c r="G19" s="37" t="s">
        <v>30</v>
      </c>
      <c r="H19" s="27"/>
      <c r="I19" s="27"/>
      <c r="J19" s="27"/>
      <c r="K19" s="27"/>
      <c r="L19" s="27"/>
    </row>
    <row r="20" spans="2:13" ht="20.25" customHeight="1" x14ac:dyDescent="0.25">
      <c r="B20" s="27"/>
      <c r="C20" s="27"/>
      <c r="D20" s="27"/>
      <c r="E20" s="27"/>
      <c r="F20" s="27"/>
      <c r="G20" s="37" t="s">
        <v>29</v>
      </c>
      <c r="H20" s="27"/>
      <c r="I20" s="27"/>
      <c r="J20" s="27"/>
      <c r="K20" s="27"/>
      <c r="L20" s="27"/>
    </row>
    <row r="21" spans="2:13" ht="20.25" customHeight="1" x14ac:dyDescent="0.25">
      <c r="B21" s="27"/>
      <c r="C21" s="27"/>
      <c r="D21" s="27"/>
      <c r="E21" s="27"/>
      <c r="F21" s="27"/>
      <c r="G21" s="37" t="s">
        <v>28</v>
      </c>
      <c r="H21" s="27"/>
      <c r="I21" s="27"/>
      <c r="J21" s="27"/>
      <c r="K21" s="27"/>
      <c r="L21" s="27"/>
    </row>
    <row r="22" spans="2:13" ht="20.25" customHeight="1" x14ac:dyDescent="0.25">
      <c r="B22" s="27"/>
      <c r="C22" s="27"/>
      <c r="D22" s="27"/>
      <c r="E22" s="27"/>
      <c r="F22" s="27"/>
      <c r="G22" s="37" t="s">
        <v>27</v>
      </c>
      <c r="H22" s="27"/>
      <c r="I22" s="27"/>
      <c r="J22" s="27"/>
      <c r="K22" s="27"/>
      <c r="L22" s="27"/>
    </row>
    <row r="23" spans="2:13" ht="20.25" customHeight="1" x14ac:dyDescent="0.25">
      <c r="B23" s="27"/>
      <c r="C23" s="27"/>
      <c r="D23" s="27"/>
      <c r="E23" s="27"/>
      <c r="F23" s="27"/>
      <c r="G23" s="37" t="s">
        <v>26</v>
      </c>
      <c r="H23" s="27"/>
      <c r="I23" s="27"/>
      <c r="J23" s="27"/>
      <c r="K23" s="27"/>
      <c r="L23" s="27"/>
    </row>
    <row r="24" spans="2:13" ht="20.25" customHeight="1" x14ac:dyDescent="0.25">
      <c r="B24" s="27"/>
      <c r="C24" s="27"/>
      <c r="D24" s="27"/>
      <c r="E24" s="27"/>
      <c r="F24" s="27"/>
      <c r="G24" s="37" t="s">
        <v>23</v>
      </c>
      <c r="H24" s="27"/>
      <c r="I24" s="27"/>
      <c r="J24" s="27"/>
      <c r="K24" s="27"/>
      <c r="L24" s="27"/>
      <c r="M24" s="35"/>
    </row>
    <row r="25" spans="2:13" ht="20.25" customHeight="1" x14ac:dyDescent="0.25">
      <c r="B25" s="27"/>
      <c r="C25" s="27"/>
      <c r="D25" s="27"/>
      <c r="E25" s="27"/>
      <c r="F25" s="27"/>
      <c r="G25" s="37" t="s">
        <v>24</v>
      </c>
      <c r="H25" s="27"/>
      <c r="I25" s="27"/>
      <c r="J25" s="27"/>
      <c r="K25" s="27"/>
      <c r="L25" s="27"/>
      <c r="M25" s="35"/>
    </row>
    <row r="26" spans="2:13" ht="20.25" customHeight="1" x14ac:dyDescent="0.25">
      <c r="B26" s="27"/>
      <c r="C26" s="27"/>
      <c r="D26" s="27"/>
      <c r="E26" s="27"/>
      <c r="F26" s="27"/>
      <c r="G26" s="38" t="s">
        <v>25</v>
      </c>
      <c r="H26" s="27"/>
      <c r="I26" s="27"/>
      <c r="J26" s="27"/>
      <c r="K26" s="27"/>
      <c r="L26" s="27"/>
      <c r="M26" s="35"/>
    </row>
    <row r="27" spans="2:13" ht="20.25" customHeight="1" x14ac:dyDescent="0.25">
      <c r="B27" s="27"/>
      <c r="C27" s="27"/>
      <c r="D27" s="27"/>
      <c r="E27" s="27"/>
      <c r="F27" s="53" t="s">
        <v>2</v>
      </c>
      <c r="G27" s="53"/>
      <c r="H27" s="53"/>
      <c r="I27" s="27"/>
      <c r="J27" s="27"/>
      <c r="K27" s="27"/>
      <c r="L27" s="27"/>
      <c r="M27" s="35"/>
    </row>
    <row r="28" spans="2:13" ht="20.25" customHeight="1" x14ac:dyDescent="0.25">
      <c r="B28" s="27"/>
      <c r="C28" s="27"/>
      <c r="D28" s="27"/>
      <c r="E28" s="27"/>
      <c r="F28" s="55" t="s">
        <v>45</v>
      </c>
      <c r="G28" s="55"/>
      <c r="H28" s="55"/>
      <c r="I28" s="27"/>
      <c r="J28" s="27"/>
      <c r="K28" s="27"/>
      <c r="L28" s="27"/>
      <c r="M28" s="35"/>
    </row>
    <row r="29" spans="2:13" ht="20.25" customHeight="1" x14ac:dyDescent="0.25">
      <c r="B29" s="27"/>
      <c r="C29" s="27"/>
      <c r="D29" s="27"/>
      <c r="E29" s="27"/>
      <c r="F29" s="28"/>
      <c r="G29" s="28"/>
      <c r="H29" s="28"/>
      <c r="I29" s="27"/>
      <c r="J29" s="27"/>
      <c r="K29" s="27"/>
      <c r="L29" s="27"/>
      <c r="M29" s="35"/>
    </row>
    <row r="30" spans="2:13" ht="20.25" customHeight="1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35"/>
    </row>
    <row r="31" spans="2:13" ht="23.25" customHeight="1" x14ac:dyDescent="0.2">
      <c r="B31" s="54" t="s">
        <v>52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35"/>
    </row>
    <row r="32" spans="2:13" ht="6" customHeight="1" x14ac:dyDescent="0.3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5"/>
    </row>
    <row r="33" spans="2:13" ht="20.25" customHeight="1" x14ac:dyDescent="0.3">
      <c r="B33" s="33"/>
      <c r="C33" s="33"/>
      <c r="D33" s="33"/>
      <c r="E33" s="33"/>
      <c r="F33" s="56" t="s">
        <v>46</v>
      </c>
      <c r="G33" s="56"/>
      <c r="H33" s="56"/>
      <c r="I33" s="33"/>
      <c r="J33" s="33"/>
      <c r="K33" s="33"/>
      <c r="L33" s="33"/>
      <c r="M33" s="35"/>
    </row>
    <row r="34" spans="2:13" ht="5.25" customHeight="1" x14ac:dyDescent="0.3">
      <c r="B34" s="29"/>
      <c r="C34" s="29"/>
      <c r="D34" s="29"/>
      <c r="E34" s="29"/>
      <c r="F34" s="30"/>
      <c r="G34" s="30"/>
      <c r="H34" s="30"/>
      <c r="I34" s="29"/>
      <c r="J34" s="29"/>
      <c r="K34" s="29"/>
      <c r="L34" s="29"/>
      <c r="M34" s="35"/>
    </row>
    <row r="35" spans="2:13" ht="20.25" customHeight="1" x14ac:dyDescent="0.2">
      <c r="B35" s="31"/>
      <c r="C35" s="31"/>
      <c r="D35" s="31"/>
      <c r="E35" s="31"/>
      <c r="F35" s="31"/>
      <c r="G35" s="37" t="s">
        <v>44</v>
      </c>
      <c r="H35" s="31"/>
      <c r="I35" s="31"/>
      <c r="J35" s="31"/>
      <c r="K35" s="31"/>
      <c r="L35" s="31"/>
      <c r="M35" s="35"/>
    </row>
    <row r="36" spans="2:13" ht="20.25" customHeight="1" x14ac:dyDescent="0.2">
      <c r="B36" s="31"/>
      <c r="C36" s="31"/>
      <c r="D36" s="31"/>
      <c r="E36" s="31"/>
      <c r="F36" s="31"/>
      <c r="G36" s="37" t="s">
        <v>43</v>
      </c>
      <c r="H36" s="31"/>
      <c r="I36" s="31"/>
      <c r="J36" s="31"/>
      <c r="K36" s="31"/>
      <c r="L36" s="31"/>
      <c r="M36" s="35"/>
    </row>
    <row r="37" spans="2:13" ht="20.25" customHeight="1" x14ac:dyDescent="0.2">
      <c r="B37" s="31"/>
      <c r="C37" s="31"/>
      <c r="D37" s="31"/>
      <c r="E37" s="31"/>
      <c r="F37" s="31"/>
      <c r="G37" s="37" t="s">
        <v>36</v>
      </c>
      <c r="H37" s="31"/>
      <c r="I37" s="31"/>
      <c r="J37" s="31"/>
      <c r="K37" s="31"/>
      <c r="L37" s="31"/>
      <c r="M37" s="35"/>
    </row>
    <row r="38" spans="2:13" ht="20.25" customHeight="1" x14ac:dyDescent="0.2">
      <c r="B38" s="31"/>
      <c r="C38" s="31"/>
      <c r="D38" s="31"/>
      <c r="E38" s="31"/>
      <c r="F38" s="31"/>
      <c r="G38" s="37" t="s">
        <v>37</v>
      </c>
      <c r="H38" s="31"/>
      <c r="I38" s="31"/>
      <c r="J38" s="31"/>
      <c r="K38" s="31"/>
      <c r="L38" s="31"/>
      <c r="M38" s="35"/>
    </row>
    <row r="39" spans="2:13" ht="20.25" customHeight="1" x14ac:dyDescent="0.2">
      <c r="B39" s="31"/>
      <c r="C39" s="31"/>
      <c r="D39" s="31"/>
      <c r="E39" s="31"/>
      <c r="F39" s="31"/>
      <c r="G39" s="37" t="s">
        <v>38</v>
      </c>
      <c r="H39" s="31"/>
      <c r="I39" s="31"/>
      <c r="J39" s="31"/>
      <c r="K39" s="31"/>
      <c r="L39" s="31"/>
      <c r="M39" s="35"/>
    </row>
    <row r="40" spans="2:13" ht="20.25" customHeight="1" x14ac:dyDescent="0.2">
      <c r="B40" s="31"/>
      <c r="C40" s="31"/>
      <c r="D40" s="31"/>
      <c r="E40" s="31"/>
      <c r="F40" s="31"/>
      <c r="G40" s="37" t="s">
        <v>35</v>
      </c>
      <c r="H40" s="31"/>
      <c r="I40" s="31"/>
      <c r="J40" s="31"/>
      <c r="K40" s="31"/>
      <c r="L40" s="31"/>
      <c r="M40" s="35"/>
    </row>
    <row r="41" spans="2:13" ht="20.25" customHeight="1" x14ac:dyDescent="0.25">
      <c r="B41" s="55" t="s">
        <v>47</v>
      </c>
      <c r="C41" s="55"/>
      <c r="D41" s="55"/>
      <c r="E41" s="31"/>
      <c r="F41" s="31"/>
      <c r="G41" s="37" t="s">
        <v>34</v>
      </c>
      <c r="H41" s="31"/>
      <c r="I41" s="31"/>
      <c r="J41" s="55" t="s">
        <v>48</v>
      </c>
      <c r="K41" s="55"/>
      <c r="L41" s="55"/>
      <c r="M41" s="35"/>
    </row>
    <row r="42" spans="2:13" ht="20.25" customHeight="1" x14ac:dyDescent="0.2">
      <c r="B42" s="31" t="s">
        <v>2</v>
      </c>
      <c r="C42" s="31"/>
      <c r="D42" s="31"/>
      <c r="E42" s="31"/>
      <c r="F42" s="31"/>
      <c r="G42" s="37" t="s">
        <v>33</v>
      </c>
      <c r="H42" s="31"/>
      <c r="I42" s="31"/>
      <c r="J42" s="31"/>
      <c r="K42" s="31"/>
      <c r="L42" s="31" t="s">
        <v>2</v>
      </c>
      <c r="M42" s="35"/>
    </row>
    <row r="43" spans="2:13" ht="20.25" customHeight="1" x14ac:dyDescent="0.2">
      <c r="B43" s="31"/>
      <c r="C43" s="31"/>
      <c r="D43" s="31"/>
      <c r="E43" s="31"/>
      <c r="F43" s="31"/>
      <c r="G43" s="37" t="s">
        <v>32</v>
      </c>
      <c r="H43" s="31"/>
      <c r="I43" s="31"/>
      <c r="J43" s="31"/>
      <c r="K43" s="31"/>
      <c r="L43" s="31"/>
      <c r="M43" s="35"/>
    </row>
    <row r="44" spans="2:13" ht="20.25" customHeight="1" x14ac:dyDescent="0.2">
      <c r="B44" s="31"/>
      <c r="C44" s="31"/>
      <c r="D44" s="31"/>
      <c r="E44" s="31"/>
      <c r="F44" s="31"/>
      <c r="G44" s="37" t="s">
        <v>31</v>
      </c>
      <c r="H44" s="31"/>
      <c r="I44" s="31"/>
      <c r="J44" s="31"/>
      <c r="K44" s="31"/>
      <c r="L44" s="31"/>
      <c r="M44" s="35"/>
    </row>
    <row r="45" spans="2:13" ht="20.25" customHeight="1" x14ac:dyDescent="0.2">
      <c r="B45" s="31"/>
      <c r="C45" s="31"/>
      <c r="D45" s="31"/>
      <c r="E45" s="31"/>
      <c r="F45" s="31"/>
      <c r="G45" s="37" t="s">
        <v>30</v>
      </c>
      <c r="H45" s="31"/>
      <c r="I45" s="31"/>
      <c r="J45" s="31"/>
      <c r="K45" s="31"/>
      <c r="L45" s="31"/>
      <c r="M45" s="35"/>
    </row>
    <row r="46" spans="2:13" ht="20.25" customHeight="1" x14ac:dyDescent="0.2">
      <c r="B46" s="31"/>
      <c r="C46" s="31"/>
      <c r="D46" s="31"/>
      <c r="E46" s="31"/>
      <c r="F46" s="31"/>
      <c r="G46" s="37" t="s">
        <v>29</v>
      </c>
      <c r="H46" s="31"/>
      <c r="I46" s="31"/>
      <c r="J46" s="31"/>
      <c r="K46" s="31"/>
      <c r="L46" s="31"/>
      <c r="M46" s="35"/>
    </row>
    <row r="47" spans="2:13" ht="20.25" customHeight="1" x14ac:dyDescent="0.2">
      <c r="B47" s="31"/>
      <c r="C47" s="31"/>
      <c r="D47" s="31"/>
      <c r="E47" s="31"/>
      <c r="F47" s="31"/>
      <c r="G47" s="37" t="s">
        <v>28</v>
      </c>
      <c r="H47" s="31"/>
      <c r="I47" s="31"/>
      <c r="J47" s="31"/>
      <c r="K47" s="31"/>
      <c r="L47" s="31"/>
      <c r="M47" s="35"/>
    </row>
    <row r="48" spans="2:13" ht="20.25" customHeight="1" x14ac:dyDescent="0.2">
      <c r="B48" s="31"/>
      <c r="C48" s="31"/>
      <c r="D48" s="31"/>
      <c r="E48" s="31"/>
      <c r="F48" s="31"/>
      <c r="G48" s="37" t="s">
        <v>27</v>
      </c>
      <c r="H48" s="31"/>
      <c r="I48" s="31"/>
      <c r="J48" s="31"/>
      <c r="K48" s="31"/>
      <c r="L48" s="31"/>
      <c r="M48" s="35"/>
    </row>
    <row r="49" spans="2:13" ht="20.25" customHeight="1" x14ac:dyDescent="0.2">
      <c r="B49" s="31"/>
      <c r="C49" s="31"/>
      <c r="D49" s="31"/>
      <c r="E49" s="31"/>
      <c r="F49" s="31"/>
      <c r="G49" s="37" t="s">
        <v>26</v>
      </c>
      <c r="H49" s="31"/>
      <c r="I49" s="31"/>
      <c r="J49" s="31"/>
      <c r="K49" s="31"/>
      <c r="L49" s="31"/>
      <c r="M49" s="35"/>
    </row>
    <row r="50" spans="2:13" ht="20.25" customHeight="1" x14ac:dyDescent="0.2">
      <c r="B50" s="31"/>
      <c r="C50" s="31"/>
      <c r="D50" s="31"/>
      <c r="E50" s="31"/>
      <c r="F50" s="31"/>
      <c r="G50" s="37" t="s">
        <v>23</v>
      </c>
      <c r="H50" s="31"/>
      <c r="I50" s="31"/>
      <c r="J50" s="31"/>
      <c r="K50" s="31"/>
      <c r="L50" s="31"/>
      <c r="M50" s="35"/>
    </row>
    <row r="51" spans="2:13" ht="20.25" customHeight="1" x14ac:dyDescent="0.2">
      <c r="B51" s="31"/>
      <c r="C51" s="31"/>
      <c r="D51" s="31"/>
      <c r="E51" s="31"/>
      <c r="F51" s="31"/>
      <c r="G51" s="37" t="s">
        <v>24</v>
      </c>
      <c r="H51" s="31"/>
      <c r="I51" s="31"/>
      <c r="J51" s="31"/>
      <c r="K51" s="31"/>
      <c r="L51" s="31"/>
      <c r="M51" s="35"/>
    </row>
    <row r="52" spans="2:13" ht="20.25" customHeight="1" x14ac:dyDescent="0.25">
      <c r="B52" s="27"/>
      <c r="C52" s="27"/>
      <c r="D52" s="27"/>
      <c r="E52" s="27"/>
      <c r="F52" s="27"/>
      <c r="G52" s="37" t="s">
        <v>25</v>
      </c>
      <c r="H52" s="27"/>
      <c r="I52" s="27"/>
      <c r="J52" s="27"/>
      <c r="K52" s="27"/>
      <c r="L52" s="27"/>
      <c r="M52" s="35"/>
    </row>
    <row r="53" spans="2:13" ht="20.25" customHeight="1" x14ac:dyDescent="0.25">
      <c r="B53" s="27"/>
      <c r="C53" s="27"/>
      <c r="D53" s="27"/>
      <c r="E53" s="27"/>
      <c r="F53" s="53" t="s">
        <v>2</v>
      </c>
      <c r="G53" s="53"/>
      <c r="H53" s="53"/>
      <c r="I53" s="27"/>
      <c r="J53" s="27"/>
      <c r="K53" s="27"/>
      <c r="L53" s="27"/>
      <c r="M53" s="35"/>
    </row>
    <row r="54" spans="2:13" ht="20.25" customHeight="1" x14ac:dyDescent="0.25">
      <c r="B54" s="35"/>
      <c r="C54" s="35"/>
      <c r="D54" s="35"/>
      <c r="E54" s="35"/>
      <c r="F54" s="55" t="s">
        <v>45</v>
      </c>
      <c r="G54" s="55"/>
      <c r="H54" s="55"/>
      <c r="I54" s="35"/>
      <c r="J54" s="35"/>
      <c r="K54" s="35"/>
      <c r="L54" s="35"/>
      <c r="M54" s="35"/>
    </row>
    <row r="55" spans="2:13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2:13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</sheetData>
  <mergeCells count="14">
    <mergeCell ref="B2:L2"/>
    <mergeCell ref="B3:L3"/>
    <mergeCell ref="B5:L5"/>
    <mergeCell ref="F7:H7"/>
    <mergeCell ref="B15:D15"/>
    <mergeCell ref="J15:L15"/>
    <mergeCell ref="F27:H27"/>
    <mergeCell ref="B31:L31"/>
    <mergeCell ref="F28:H28"/>
    <mergeCell ref="F54:H54"/>
    <mergeCell ref="F33:H33"/>
    <mergeCell ref="B41:D41"/>
    <mergeCell ref="J41:L41"/>
    <mergeCell ref="F53:H53"/>
  </mergeCells>
  <phoneticPr fontId="0" type="noConversion"/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Población</vt:lpstr>
      <vt:lpstr>Dist.Porcentual</vt:lpstr>
      <vt:lpstr>PIRTOTAL COLOR</vt:lpstr>
      <vt:lpstr>'PIRTOTAL COLOR'!Área_de_impresión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demog01</dc:creator>
  <cp:lastModifiedBy>DELFINA GARCIA</cp:lastModifiedBy>
  <cp:lastPrinted>2023-08-11T18:54:49Z</cp:lastPrinted>
  <dcterms:created xsi:type="dcterms:W3CDTF">2001-06-22T12:15:09Z</dcterms:created>
  <dcterms:modified xsi:type="dcterms:W3CDTF">2023-08-11T18:54:53Z</dcterms:modified>
</cp:coreProperties>
</file>